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產學處\產學組\115\"/>
    </mc:Choice>
  </mc:AlternateContent>
  <xr:revisionPtr revIDLastSave="0" documentId="8_{6D782669-A74D-4FB0-A0A5-0ADFB98F1951}" xr6:coauthVersionLast="47" xr6:coauthVersionMax="47" xr10:uidLastSave="{00000000-0000-0000-0000-000000000000}"/>
  <bookViews>
    <workbookView xWindow="4350" yWindow="2820" windowWidth="14565" windowHeight="11460" xr2:uid="{00000000-000D-0000-FFFF-FFFF00000000}"/>
  </bookViews>
  <sheets>
    <sheet name="工作表1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6" i="25" l="1"/>
  <c r="N57" i="25"/>
  <c r="N58" i="25"/>
  <c r="N59" i="25"/>
  <c r="N60" i="25"/>
  <c r="N61" i="25"/>
  <c r="N62" i="25"/>
  <c r="N63" i="25"/>
  <c r="N55" i="25"/>
  <c r="K49" i="25"/>
  <c r="L49" i="25" s="1"/>
  <c r="N49" i="25" s="1"/>
  <c r="K48" i="25"/>
  <c r="L48" i="25" s="1"/>
  <c r="N48" i="25" s="1"/>
  <c r="K47" i="25"/>
  <c r="L47" i="25" s="1"/>
  <c r="N47" i="25" s="1"/>
  <c r="K46" i="25"/>
  <c r="L46" i="25" s="1"/>
  <c r="N46" i="25" s="1"/>
  <c r="K45" i="25"/>
  <c r="L45" i="25" s="1"/>
  <c r="N45" i="25" s="1"/>
  <c r="K44" i="25"/>
  <c r="L44" i="25" s="1"/>
  <c r="N44" i="25" s="1"/>
  <c r="K43" i="25"/>
  <c r="L43" i="25" s="1"/>
  <c r="N43" i="25" s="1"/>
  <c r="K25" i="25"/>
  <c r="L25" i="25" s="1"/>
  <c r="N25" i="25" s="1"/>
  <c r="K24" i="25"/>
  <c r="L24" i="25" s="1"/>
  <c r="N24" i="25" s="1"/>
  <c r="K23" i="25"/>
  <c r="L23" i="25" s="1"/>
  <c r="N23" i="25" s="1"/>
  <c r="K22" i="25"/>
  <c r="L22" i="25" s="1"/>
  <c r="N22" i="25" s="1"/>
  <c r="K21" i="25"/>
  <c r="L21" i="25" s="1"/>
  <c r="N21" i="25" s="1"/>
  <c r="K20" i="25"/>
  <c r="L20" i="25" s="1"/>
  <c r="N20" i="25" s="1"/>
  <c r="K19" i="25"/>
  <c r="L19" i="25" s="1"/>
  <c r="N19" i="25" s="1"/>
  <c r="K18" i="25"/>
  <c r="L18" i="25" s="1"/>
  <c r="N18" i="25" s="1"/>
  <c r="K17" i="25"/>
  <c r="L17" i="25" s="1"/>
  <c r="N17" i="25" s="1"/>
  <c r="K16" i="25"/>
  <c r="L16" i="25" s="1"/>
  <c r="N16" i="25" s="1"/>
  <c r="K15" i="25"/>
  <c r="L15" i="25" s="1"/>
  <c r="N15" i="25" s="1"/>
  <c r="K14" i="25"/>
  <c r="L14" i="25" s="1"/>
  <c r="N14" i="25" s="1"/>
  <c r="K13" i="25"/>
  <c r="L13" i="25" s="1"/>
  <c r="N13" i="25" s="1"/>
  <c r="K12" i="25"/>
  <c r="L12" i="25" s="1"/>
  <c r="N12" i="25" s="1"/>
  <c r="K11" i="25"/>
  <c r="L11" i="25" s="1"/>
  <c r="N11" i="25" s="1"/>
  <c r="K10" i="25"/>
  <c r="L10" i="25" s="1"/>
  <c r="N10" i="25" s="1"/>
  <c r="K9" i="25"/>
  <c r="L9" i="25" s="1"/>
  <c r="N9" i="25" s="1"/>
  <c r="K33" i="25"/>
  <c r="L33" i="25" s="1"/>
  <c r="N33" i="25" s="1"/>
  <c r="K32" i="25"/>
  <c r="L32" i="25" s="1"/>
  <c r="N32" i="25" s="1"/>
  <c r="K31" i="25"/>
  <c r="L31" i="25" s="1"/>
  <c r="N31" i="25" s="1"/>
  <c r="K30" i="25"/>
  <c r="L30" i="25" s="1"/>
  <c r="N30" i="25" s="1"/>
  <c r="K29" i="25"/>
  <c r="L29" i="25" s="1"/>
  <c r="N29" i="25" s="1"/>
  <c r="K28" i="25"/>
  <c r="L28" i="25" s="1"/>
  <c r="N28" i="25" s="1"/>
  <c r="K27" i="25"/>
  <c r="L27" i="25" s="1"/>
  <c r="N27" i="25" s="1"/>
  <c r="K26" i="25"/>
  <c r="L26" i="25" s="1"/>
  <c r="N26" i="25" s="1"/>
  <c r="K56" i="25"/>
  <c r="L56" i="25" s="1"/>
  <c r="K57" i="25"/>
  <c r="L57" i="25" s="1"/>
  <c r="K58" i="25"/>
  <c r="L58" i="25" s="1"/>
  <c r="K59" i="25"/>
  <c r="L59" i="25" s="1"/>
  <c r="K60" i="25"/>
  <c r="L60" i="25" s="1"/>
  <c r="K61" i="25"/>
  <c r="L61" i="25" s="1"/>
  <c r="K62" i="25"/>
  <c r="L62" i="25" s="1"/>
  <c r="K63" i="25"/>
  <c r="L63" i="25" s="1"/>
  <c r="K42" i="25" l="1"/>
  <c r="L42" i="25" s="1"/>
  <c r="N42" i="25" s="1"/>
  <c r="K36" i="25" l="1"/>
  <c r="L36" i="25" s="1"/>
  <c r="N36" i="25" s="1"/>
  <c r="K34" i="25" l="1"/>
  <c r="K35" i="25"/>
  <c r="K37" i="25"/>
  <c r="K38" i="25"/>
  <c r="K39" i="25"/>
  <c r="K40" i="25"/>
  <c r="K41" i="25"/>
  <c r="L41" i="25" l="1"/>
  <c r="N41" i="25" s="1"/>
  <c r="L35" i="25"/>
  <c r="N35" i="25" s="1"/>
  <c r="L37" i="25"/>
  <c r="N37" i="25" s="1"/>
  <c r="L38" i="25"/>
  <c r="N38" i="25" s="1"/>
  <c r="L39" i="25"/>
  <c r="N39" i="25" s="1"/>
  <c r="L40" i="25"/>
  <c r="N40" i="25" s="1"/>
  <c r="K55" i="25" l="1"/>
  <c r="L55" i="25" s="1"/>
  <c r="L34" i="25" l="1"/>
  <c r="N34" i="25" s="1"/>
</calcChain>
</file>

<file path=xl/sharedStrings.xml><?xml version="1.0" encoding="utf-8"?>
<sst xmlns="http://schemas.openxmlformats.org/spreadsheetml/2006/main" count="37" uniqueCount="25">
  <si>
    <t>計畫名稱</t>
  </si>
  <si>
    <t>年度</t>
  </si>
  <si>
    <t>計畫代碼</t>
  </si>
  <si>
    <t>單一年度計畫－研究總金額(b)</t>
  </si>
  <si>
    <t>加權後點數(A)</t>
  </si>
  <si>
    <t>計畫期間</t>
    <phoneticPr fontId="1" type="noConversion"/>
  </si>
  <si>
    <t>擔任職務</t>
    <phoneticPr fontId="1" type="noConversion"/>
  </si>
  <si>
    <t>計畫分配金額(a)</t>
    <phoneticPr fontId="1" type="noConversion"/>
  </si>
  <si>
    <t>計畫實收經費©</t>
    <phoneticPr fontId="1" type="noConversion"/>
  </si>
  <si>
    <t>管理費總額(d)</t>
    <phoneticPr fontId="1" type="noConversion"/>
  </si>
  <si>
    <t>換算點數</t>
    <phoneticPr fontId="1" type="noConversion"/>
  </si>
  <si>
    <r>
      <t>申請人姓名</t>
    </r>
    <r>
      <rPr>
        <sz val="12"/>
        <color theme="1"/>
        <rFont val="Calibri"/>
        <family val="2"/>
      </rPr>
      <t>(</t>
    </r>
    <r>
      <rPr>
        <sz val="12"/>
        <color theme="1"/>
        <rFont val="標楷體"/>
        <family val="4"/>
        <charset val="136"/>
      </rPr>
      <t>中</t>
    </r>
    <r>
      <rPr>
        <sz val="12"/>
        <color theme="1"/>
        <rFont val="Calibri"/>
        <family val="2"/>
      </rPr>
      <t>/</t>
    </r>
    <r>
      <rPr>
        <sz val="12"/>
        <color theme="1"/>
        <rFont val="標楷體"/>
        <family val="4"/>
        <charset val="136"/>
      </rPr>
      <t>英文</t>
    </r>
    <r>
      <rPr>
        <sz val="12"/>
        <color theme="1"/>
        <rFont val="Calibri"/>
        <family val="2"/>
      </rPr>
      <t>)</t>
    </r>
    <r>
      <rPr>
        <sz val="12"/>
        <color theme="1"/>
        <rFont val="標楷體"/>
        <family val="4"/>
        <charset val="136"/>
      </rPr>
      <t>：</t>
    </r>
  </si>
  <si>
    <r>
      <t>系所</t>
    </r>
    <r>
      <rPr>
        <sz val="12"/>
        <color theme="1"/>
        <rFont val="Calibri"/>
        <family val="2"/>
      </rPr>
      <t>/</t>
    </r>
    <r>
      <rPr>
        <sz val="12"/>
        <color theme="1"/>
        <rFont val="標楷體"/>
        <family val="4"/>
        <charset val="136"/>
      </rPr>
      <t>職稱：</t>
    </r>
  </si>
  <si>
    <t>員工編號：</t>
  </si>
  <si>
    <t>1.最近五年產學合作計畫(含技術服務案)案明細表(以計畫開始日期)</t>
  </si>
  <si>
    <t>備註</t>
  </si>
  <si>
    <t xml:space="preserve">2.最近五年科技部大、小產學計畫案明細表(以計畫開始日期) </t>
  </si>
  <si>
    <t>實收管理費分配金額( e)</t>
    <phoneticPr fontId="1" type="noConversion"/>
  </si>
  <si>
    <t>1.有共同主持人之計畫實收管理費(e)依比例計算，並以此換算點數。計算公式: (e) =(d) *[(c)/ (b)] *[(a)/ (b)]。
2.計畫名稱、計畫期間、擔任職務、(a)、(b)、(d)依教評系統資料；計畫代碼、(c)依主計系統收支明細資料，(c)如為同一計畫亦僅填寫近五年實收經費。</t>
    <phoneticPr fontId="1" type="noConversion"/>
  </si>
  <si>
    <t>**本表僅供申請人計算點數使用，相關申請資料及申請表，請依規定下載word檔填寫。</t>
    <phoneticPr fontId="1" type="noConversion"/>
  </si>
  <si>
    <t>國立臺北科技大學傑出產學績效說明試算表(產學)</t>
    <phoneticPr fontId="1" type="noConversion"/>
  </si>
  <si>
    <t>計畫實收經費(c )</t>
    <phoneticPr fontId="1" type="noConversion"/>
  </si>
  <si>
    <r>
      <t xml:space="preserve">合作單位
</t>
    </r>
    <r>
      <rPr>
        <sz val="12"/>
        <color rgb="FFFF0000"/>
        <rFont val="微軟正黑體"/>
        <family val="2"/>
        <charset val="136"/>
      </rPr>
      <t>1.Forbes全球1000大企業
2.長期合作
3.Forbes全球1000大企業合作多年期</t>
    </r>
    <phoneticPr fontId="1" type="noConversion"/>
  </si>
  <si>
    <t>實收管理費分配金額( e)</t>
    <phoneticPr fontId="1" type="noConversion"/>
  </si>
  <si>
    <r>
      <t xml:space="preserve">合作單位
</t>
    </r>
    <r>
      <rPr>
        <sz val="12"/>
        <color rgb="FFFF0000"/>
        <rFont val="微軟正黑體"/>
        <family val="2"/>
        <charset val="136"/>
      </rPr>
      <t>1.Forbes全球1000大企業
2.長期合作
3.Forbes全球1000大企業合作多年期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</si>
</sst>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Calibri"/>
      <family val="2"/>
    </font>
    <font>
      <b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rgb="FFFF0000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4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>
      <alignment vertical="center"/>
    </xf>
    <xf numFmtId="0" fontId="7" fillId="0" borderId="1" xfId="0" applyFont="1" applyBorder="1">
      <alignment vertical="center"/>
    </xf>
    <xf numFmtId="40" fontId="7" fillId="0" borderId="1" xfId="0" applyNumberFormat="1" applyFont="1" applyBorder="1">
      <alignment vertical="center"/>
    </xf>
    <xf numFmtId="2" fontId="7" fillId="0" borderId="6" xfId="0" applyNumberFormat="1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11" xfId="0" applyFont="1" applyBorder="1">
      <alignment vertical="center"/>
    </xf>
    <xf numFmtId="3" fontId="7" fillId="0" borderId="1" xfId="0" applyNumberFormat="1" applyFont="1" applyBorder="1">
      <alignment vertical="center"/>
    </xf>
    <xf numFmtId="40" fontId="9" fillId="2" borderId="1" xfId="0" applyNumberFormat="1" applyFont="1" applyFill="1" applyBorder="1">
      <alignment vertical="center"/>
    </xf>
    <xf numFmtId="0" fontId="7" fillId="0" borderId="13" xfId="0" applyFont="1" applyBorder="1">
      <alignment vertical="center"/>
    </xf>
    <xf numFmtId="3" fontId="10" fillId="0" borderId="1" xfId="0" applyNumberFormat="1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3" fontId="7" fillId="0" borderId="16" xfId="0" applyNumberFormat="1" applyFont="1" applyBorder="1">
      <alignment vertical="center"/>
    </xf>
    <xf numFmtId="0" fontId="5" fillId="0" borderId="0" xfId="0" applyFont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64"/>
  <sheetViews>
    <sheetView tabSelected="1" workbookViewId="0">
      <selection activeCell="O60" sqref="O60"/>
    </sheetView>
  </sheetViews>
  <sheetFormatPr defaultRowHeight="16.5" x14ac:dyDescent="0.25"/>
  <cols>
    <col min="2" max="2" width="5.625" customWidth="1"/>
    <col min="3" max="3" width="14.5" customWidth="1"/>
    <col min="5" max="5" width="12.375" customWidth="1"/>
    <col min="7" max="7" width="11" bestFit="1" customWidth="1"/>
    <col min="8" max="8" width="17.5" customWidth="1"/>
    <col min="9" max="9" width="11.875" bestFit="1" customWidth="1"/>
    <col min="10" max="10" width="11.625" customWidth="1"/>
    <col min="11" max="11" width="16" customWidth="1"/>
    <col min="12" max="12" width="9.375" customWidth="1"/>
    <col min="13" max="13" width="32.625" customWidth="1"/>
    <col min="14" max="14" width="9.25" customWidth="1"/>
  </cols>
  <sheetData>
    <row r="2" spans="2:14" ht="21" x14ac:dyDescent="0.25">
      <c r="B2" s="27" t="s">
        <v>20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4" spans="2:14" x14ac:dyDescent="0.25">
      <c r="B4" s="24" t="s">
        <v>11</v>
      </c>
      <c r="C4" s="24"/>
      <c r="D4" s="24"/>
      <c r="E4" s="24"/>
      <c r="G4" s="24" t="s">
        <v>12</v>
      </c>
      <c r="H4" s="24"/>
      <c r="J4" s="2" t="s">
        <v>13</v>
      </c>
    </row>
    <row r="5" spans="2:14" x14ac:dyDescent="0.25">
      <c r="B5" s="3"/>
      <c r="C5" s="3"/>
      <c r="D5" s="3"/>
      <c r="E5" s="3"/>
      <c r="G5" s="3"/>
      <c r="H5" s="3"/>
      <c r="J5" s="2"/>
    </row>
    <row r="6" spans="2:14" x14ac:dyDescent="0.25">
      <c r="B6" s="3" t="s">
        <v>14</v>
      </c>
      <c r="C6" s="3"/>
      <c r="D6" s="3"/>
      <c r="E6" s="3"/>
      <c r="G6" s="3"/>
      <c r="H6" s="3"/>
      <c r="J6" s="2"/>
      <c r="K6" s="4" t="s">
        <v>19</v>
      </c>
    </row>
    <row r="7" spans="2:14" ht="17.25" thickBot="1" x14ac:dyDescent="0.3"/>
    <row r="8" spans="2:14" s="1" customFormat="1" ht="88.9" customHeight="1" x14ac:dyDescent="0.25">
      <c r="B8" s="5" t="s">
        <v>1</v>
      </c>
      <c r="C8" s="6" t="s">
        <v>0</v>
      </c>
      <c r="D8" s="6" t="s">
        <v>2</v>
      </c>
      <c r="E8" s="6" t="s">
        <v>5</v>
      </c>
      <c r="F8" s="6" t="s">
        <v>6</v>
      </c>
      <c r="G8" s="6" t="s">
        <v>7</v>
      </c>
      <c r="H8" s="6" t="s">
        <v>3</v>
      </c>
      <c r="I8" s="6" t="s">
        <v>21</v>
      </c>
      <c r="J8" s="6" t="s">
        <v>9</v>
      </c>
      <c r="K8" s="6" t="s">
        <v>17</v>
      </c>
      <c r="L8" s="6" t="s">
        <v>10</v>
      </c>
      <c r="M8" s="6" t="s">
        <v>22</v>
      </c>
      <c r="N8" s="7" t="s">
        <v>4</v>
      </c>
    </row>
    <row r="9" spans="2:14" x14ac:dyDescent="0.25">
      <c r="B9" s="8"/>
      <c r="C9" s="9"/>
      <c r="D9" s="9"/>
      <c r="E9" s="9"/>
      <c r="F9" s="9"/>
      <c r="G9" s="20"/>
      <c r="H9" s="17"/>
      <c r="I9" s="17"/>
      <c r="J9" s="17"/>
      <c r="K9" s="9" t="e">
        <f t="shared" ref="K9:K25" si="0">ROUND(J9*I9/H9*G9/H9,0)</f>
        <v>#DIV/0!</v>
      </c>
      <c r="L9" s="18" t="e">
        <f t="shared" ref="L9:L25" si="1">IF(K9&gt;=150000,ROUND(K9/150000+1,2),ROUND(K9/150000,2))</f>
        <v>#DIV/0!</v>
      </c>
      <c r="M9" s="9"/>
      <c r="N9" s="11" t="e">
        <f>IF(M9=1,ROUND(L9*1.1,2),IF(M9=2,ROUND(L9*1.1,2),IF(M9=3,ROUND(L9*1.2,2),IF(M9=0,ROUND(L9*1,2)))))</f>
        <v>#DIV/0!</v>
      </c>
    </row>
    <row r="10" spans="2:14" x14ac:dyDescent="0.25">
      <c r="B10" s="8"/>
      <c r="C10" s="9"/>
      <c r="D10" s="9"/>
      <c r="E10" s="9"/>
      <c r="F10" s="9"/>
      <c r="G10" s="20"/>
      <c r="H10" s="17"/>
      <c r="I10" s="17"/>
      <c r="J10" s="17"/>
      <c r="K10" s="9" t="e">
        <f t="shared" si="0"/>
        <v>#DIV/0!</v>
      </c>
      <c r="L10" s="18" t="e">
        <f t="shared" si="1"/>
        <v>#DIV/0!</v>
      </c>
      <c r="M10" s="9"/>
      <c r="N10" s="11" t="e">
        <f t="shared" ref="N10:N16" si="2">IF(M10=1,ROUND(L10*1.1,2),IF(M10=2,ROUND(L10*1.1,2),IF(M10=3,ROUND(L10*1.2,2),IF(M10=0,ROUND(L10*1,2)))))</f>
        <v>#DIV/0!</v>
      </c>
    </row>
    <row r="11" spans="2:14" x14ac:dyDescent="0.25">
      <c r="B11" s="8"/>
      <c r="C11" s="9"/>
      <c r="D11" s="9"/>
      <c r="E11" s="9"/>
      <c r="F11" s="9"/>
      <c r="G11" s="20"/>
      <c r="H11" s="17"/>
      <c r="I11" s="17"/>
      <c r="J11" s="17"/>
      <c r="K11" s="9" t="e">
        <f t="shared" si="0"/>
        <v>#DIV/0!</v>
      </c>
      <c r="L11" s="18" t="e">
        <f t="shared" si="1"/>
        <v>#DIV/0!</v>
      </c>
      <c r="M11" s="9"/>
      <c r="N11" s="11" t="e">
        <f t="shared" si="2"/>
        <v>#DIV/0!</v>
      </c>
    </row>
    <row r="12" spans="2:14" x14ac:dyDescent="0.25">
      <c r="B12" s="8"/>
      <c r="C12" s="9"/>
      <c r="D12" s="9"/>
      <c r="E12" s="9"/>
      <c r="F12" s="9"/>
      <c r="G12" s="20"/>
      <c r="H12" s="17"/>
      <c r="I12" s="17"/>
      <c r="J12" s="17"/>
      <c r="K12" s="9" t="e">
        <f t="shared" si="0"/>
        <v>#DIV/0!</v>
      </c>
      <c r="L12" s="18" t="e">
        <f t="shared" si="1"/>
        <v>#DIV/0!</v>
      </c>
      <c r="M12" s="9"/>
      <c r="N12" s="11" t="e">
        <f t="shared" si="2"/>
        <v>#DIV/0!</v>
      </c>
    </row>
    <row r="13" spans="2:14" x14ac:dyDescent="0.25">
      <c r="B13" s="8"/>
      <c r="C13" s="9"/>
      <c r="D13" s="9"/>
      <c r="E13" s="9"/>
      <c r="F13" s="9"/>
      <c r="G13" s="20"/>
      <c r="H13" s="17"/>
      <c r="I13" s="17"/>
      <c r="J13" s="17"/>
      <c r="K13" s="9" t="e">
        <f t="shared" si="0"/>
        <v>#DIV/0!</v>
      </c>
      <c r="L13" s="18" t="e">
        <f t="shared" si="1"/>
        <v>#DIV/0!</v>
      </c>
      <c r="M13" s="9"/>
      <c r="N13" s="11" t="e">
        <f t="shared" si="2"/>
        <v>#DIV/0!</v>
      </c>
    </row>
    <row r="14" spans="2:14" x14ac:dyDescent="0.25">
      <c r="B14" s="8"/>
      <c r="C14" s="9"/>
      <c r="D14" s="9"/>
      <c r="E14" s="9"/>
      <c r="F14" s="9"/>
      <c r="G14" s="20"/>
      <c r="H14" s="17"/>
      <c r="I14" s="17"/>
      <c r="J14" s="17"/>
      <c r="K14" s="9" t="e">
        <f t="shared" si="0"/>
        <v>#DIV/0!</v>
      </c>
      <c r="L14" s="18" t="e">
        <f t="shared" si="1"/>
        <v>#DIV/0!</v>
      </c>
      <c r="M14" s="9"/>
      <c r="N14" s="11" t="e">
        <f t="shared" si="2"/>
        <v>#DIV/0!</v>
      </c>
    </row>
    <row r="15" spans="2:14" x14ac:dyDescent="0.25">
      <c r="B15" s="8"/>
      <c r="C15" s="9"/>
      <c r="D15" s="9"/>
      <c r="E15" s="9"/>
      <c r="F15" s="9"/>
      <c r="G15" s="20"/>
      <c r="H15" s="17"/>
      <c r="I15" s="17"/>
      <c r="J15" s="17"/>
      <c r="K15" s="9" t="e">
        <f t="shared" si="0"/>
        <v>#DIV/0!</v>
      </c>
      <c r="L15" s="18" t="e">
        <f t="shared" si="1"/>
        <v>#DIV/0!</v>
      </c>
      <c r="M15" s="9"/>
      <c r="N15" s="11" t="e">
        <f t="shared" si="2"/>
        <v>#DIV/0!</v>
      </c>
    </row>
    <row r="16" spans="2:14" x14ac:dyDescent="0.25">
      <c r="B16" s="8"/>
      <c r="C16" s="9"/>
      <c r="D16" s="9"/>
      <c r="E16" s="9"/>
      <c r="F16" s="9"/>
      <c r="G16" s="20"/>
      <c r="H16" s="17"/>
      <c r="I16" s="17"/>
      <c r="J16" s="17"/>
      <c r="K16" s="9" t="e">
        <f t="shared" si="0"/>
        <v>#DIV/0!</v>
      </c>
      <c r="L16" s="18" t="e">
        <f t="shared" si="1"/>
        <v>#DIV/0!</v>
      </c>
      <c r="M16" s="9"/>
      <c r="N16" s="11" t="e">
        <f t="shared" si="2"/>
        <v>#DIV/0!</v>
      </c>
    </row>
    <row r="17" spans="2:14" x14ac:dyDescent="0.25">
      <c r="B17" s="8"/>
      <c r="C17" s="9"/>
      <c r="D17" s="9"/>
      <c r="E17" s="9"/>
      <c r="F17" s="9"/>
      <c r="G17" s="20"/>
      <c r="H17" s="17"/>
      <c r="I17" s="17"/>
      <c r="J17" s="17"/>
      <c r="K17" s="9" t="e">
        <f t="shared" si="0"/>
        <v>#DIV/0!</v>
      </c>
      <c r="L17" s="18" t="e">
        <f t="shared" si="1"/>
        <v>#DIV/0!</v>
      </c>
      <c r="M17" s="9"/>
      <c r="N17" s="11" t="e">
        <f>IF(M17=1,ROUND(L17*1.1,2),IF(M17=2,ROUND(L17*1.1,2),IF(M17=3,ROUND(L17*1.2,2),IF(M17=0,ROUND(L17*1,2)))))</f>
        <v>#DIV/0!</v>
      </c>
    </row>
    <row r="18" spans="2:14" x14ac:dyDescent="0.25">
      <c r="B18" s="8"/>
      <c r="C18" s="9"/>
      <c r="D18" s="9"/>
      <c r="E18" s="9"/>
      <c r="F18" s="9"/>
      <c r="G18" s="20"/>
      <c r="H18" s="17"/>
      <c r="I18" s="17"/>
      <c r="J18" s="17"/>
      <c r="K18" s="9" t="e">
        <f t="shared" si="0"/>
        <v>#DIV/0!</v>
      </c>
      <c r="L18" s="18" t="e">
        <f t="shared" si="1"/>
        <v>#DIV/0!</v>
      </c>
      <c r="M18" s="9"/>
      <c r="N18" s="11" t="e">
        <f t="shared" ref="N18:N25" si="3">IF(M18=1,ROUND(L18*1.1,2),IF(M18=2,ROUND(L18*1.1,2),IF(M18=3,ROUND(L18*1.2,2),IF(M18=0,ROUND(L18*1,2)))))</f>
        <v>#DIV/0!</v>
      </c>
    </row>
    <row r="19" spans="2:14" x14ac:dyDescent="0.25">
      <c r="B19" s="8"/>
      <c r="C19" s="9"/>
      <c r="D19" s="9"/>
      <c r="E19" s="9"/>
      <c r="F19" s="9"/>
      <c r="G19" s="20"/>
      <c r="H19" s="17"/>
      <c r="I19" s="17"/>
      <c r="J19" s="17"/>
      <c r="K19" s="9" t="e">
        <f t="shared" si="0"/>
        <v>#DIV/0!</v>
      </c>
      <c r="L19" s="18" t="e">
        <f t="shared" si="1"/>
        <v>#DIV/0!</v>
      </c>
      <c r="M19" s="9"/>
      <c r="N19" s="11" t="e">
        <f t="shared" si="3"/>
        <v>#DIV/0!</v>
      </c>
    </row>
    <row r="20" spans="2:14" x14ac:dyDescent="0.25">
      <c r="B20" s="8"/>
      <c r="C20" s="9"/>
      <c r="D20" s="9"/>
      <c r="E20" s="9"/>
      <c r="F20" s="9"/>
      <c r="G20" s="20"/>
      <c r="H20" s="17"/>
      <c r="I20" s="17"/>
      <c r="J20" s="17"/>
      <c r="K20" s="9" t="e">
        <f t="shared" si="0"/>
        <v>#DIV/0!</v>
      </c>
      <c r="L20" s="18" t="e">
        <f t="shared" si="1"/>
        <v>#DIV/0!</v>
      </c>
      <c r="M20" s="9"/>
      <c r="N20" s="11" t="e">
        <f t="shared" si="3"/>
        <v>#DIV/0!</v>
      </c>
    </row>
    <row r="21" spans="2:14" x14ac:dyDescent="0.25">
      <c r="B21" s="8"/>
      <c r="C21" s="9"/>
      <c r="D21" s="9"/>
      <c r="E21" s="9"/>
      <c r="F21" s="9"/>
      <c r="G21" s="20"/>
      <c r="H21" s="17"/>
      <c r="I21" s="17"/>
      <c r="J21" s="17"/>
      <c r="K21" s="9" t="e">
        <f t="shared" si="0"/>
        <v>#DIV/0!</v>
      </c>
      <c r="L21" s="18" t="e">
        <f t="shared" si="1"/>
        <v>#DIV/0!</v>
      </c>
      <c r="M21" s="9"/>
      <c r="N21" s="11" t="e">
        <f t="shared" si="3"/>
        <v>#DIV/0!</v>
      </c>
    </row>
    <row r="22" spans="2:14" x14ac:dyDescent="0.25">
      <c r="B22" s="8"/>
      <c r="C22" s="9"/>
      <c r="D22" s="9"/>
      <c r="E22" s="9"/>
      <c r="F22" s="9"/>
      <c r="G22" s="17"/>
      <c r="H22" s="17"/>
      <c r="I22" s="17"/>
      <c r="J22" s="17"/>
      <c r="K22" s="9" t="e">
        <f t="shared" si="0"/>
        <v>#DIV/0!</v>
      </c>
      <c r="L22" s="18" t="e">
        <f t="shared" si="1"/>
        <v>#DIV/0!</v>
      </c>
      <c r="M22" s="9"/>
      <c r="N22" s="11" t="e">
        <f t="shared" si="3"/>
        <v>#DIV/0!</v>
      </c>
    </row>
    <row r="23" spans="2:14" x14ac:dyDescent="0.25">
      <c r="B23" s="8"/>
      <c r="C23" s="9"/>
      <c r="D23" s="9"/>
      <c r="E23" s="9"/>
      <c r="F23" s="9"/>
      <c r="G23" s="17"/>
      <c r="H23" s="17"/>
      <c r="I23" s="17"/>
      <c r="J23" s="17"/>
      <c r="K23" s="9" t="e">
        <f t="shared" si="0"/>
        <v>#DIV/0!</v>
      </c>
      <c r="L23" s="18" t="e">
        <f t="shared" si="1"/>
        <v>#DIV/0!</v>
      </c>
      <c r="M23" s="9"/>
      <c r="N23" s="11" t="e">
        <f t="shared" si="3"/>
        <v>#DIV/0!</v>
      </c>
    </row>
    <row r="24" spans="2:14" x14ac:dyDescent="0.25">
      <c r="B24" s="8"/>
      <c r="C24" s="9"/>
      <c r="D24" s="9"/>
      <c r="E24" s="9"/>
      <c r="F24" s="9"/>
      <c r="G24" s="17"/>
      <c r="H24" s="17"/>
      <c r="I24" s="17"/>
      <c r="J24" s="17"/>
      <c r="K24" s="9" t="e">
        <f t="shared" si="0"/>
        <v>#DIV/0!</v>
      </c>
      <c r="L24" s="18" t="e">
        <f t="shared" si="1"/>
        <v>#DIV/0!</v>
      </c>
      <c r="M24" s="9"/>
      <c r="N24" s="11" t="e">
        <f t="shared" si="3"/>
        <v>#DIV/0!</v>
      </c>
    </row>
    <row r="25" spans="2:14" x14ac:dyDescent="0.25">
      <c r="B25" s="8"/>
      <c r="C25" s="9"/>
      <c r="D25" s="9"/>
      <c r="E25" s="9"/>
      <c r="F25" s="9"/>
      <c r="G25" s="17"/>
      <c r="H25" s="17"/>
      <c r="I25" s="17"/>
      <c r="J25" s="17"/>
      <c r="K25" s="9" t="e">
        <f t="shared" si="0"/>
        <v>#DIV/0!</v>
      </c>
      <c r="L25" s="18" t="e">
        <f t="shared" si="1"/>
        <v>#DIV/0!</v>
      </c>
      <c r="M25" s="9"/>
      <c r="N25" s="11" t="e">
        <f t="shared" si="3"/>
        <v>#DIV/0!</v>
      </c>
    </row>
    <row r="26" spans="2:14" x14ac:dyDescent="0.25">
      <c r="B26" s="8"/>
      <c r="C26" s="9"/>
      <c r="D26" s="9"/>
      <c r="E26" s="9"/>
      <c r="F26" s="9"/>
      <c r="G26" s="17"/>
      <c r="H26" s="17"/>
      <c r="I26" s="17"/>
      <c r="J26" s="17"/>
      <c r="K26" s="9" t="e">
        <f t="shared" ref="K26:K33" si="4">ROUND(J26*I26/H26*G26/H26,0)</f>
        <v>#DIV/0!</v>
      </c>
      <c r="L26" s="18" t="e">
        <f t="shared" ref="L26:L33" si="5">IF(K26&gt;=150000,ROUND(K26/150000+1,2),ROUND(K26/150000,2))</f>
        <v>#DIV/0!</v>
      </c>
      <c r="M26" s="9"/>
      <c r="N26" s="11" t="e">
        <f>IF(M26=1,ROUND(L26*1.1,2),IF(M26=2,ROUND(L26*1.1,2),IF(M26=3,ROUND(L26*1.2,2),IF(M26=0,ROUND(L26*1,2)))))</f>
        <v>#DIV/0!</v>
      </c>
    </row>
    <row r="27" spans="2:14" x14ac:dyDescent="0.25">
      <c r="B27" s="8"/>
      <c r="C27" s="9"/>
      <c r="D27" s="9"/>
      <c r="E27" s="9"/>
      <c r="F27" s="9"/>
      <c r="G27" s="17"/>
      <c r="H27" s="17"/>
      <c r="I27" s="17"/>
      <c r="J27" s="17"/>
      <c r="K27" s="9" t="e">
        <f t="shared" si="4"/>
        <v>#DIV/0!</v>
      </c>
      <c r="L27" s="18" t="e">
        <f t="shared" si="5"/>
        <v>#DIV/0!</v>
      </c>
      <c r="M27" s="9"/>
      <c r="N27" s="11" t="e">
        <f t="shared" ref="N27:N33" si="6">IF(M27=1,ROUND(L27*1.1,2),IF(M27=2,ROUND(L27*1.1,2),IF(M27=3,ROUND(L27*1.2,2),IF(M27=0,ROUND(L27*1,2)))))</f>
        <v>#DIV/0!</v>
      </c>
    </row>
    <row r="28" spans="2:14" x14ac:dyDescent="0.25">
      <c r="B28" s="8"/>
      <c r="C28" s="9"/>
      <c r="D28" s="9"/>
      <c r="E28" s="9"/>
      <c r="F28" s="9"/>
      <c r="G28" s="17"/>
      <c r="H28" s="17"/>
      <c r="I28" s="17"/>
      <c r="J28" s="17"/>
      <c r="K28" s="9" t="e">
        <f t="shared" si="4"/>
        <v>#DIV/0!</v>
      </c>
      <c r="L28" s="18" t="e">
        <f t="shared" si="5"/>
        <v>#DIV/0!</v>
      </c>
      <c r="M28" s="9"/>
      <c r="N28" s="11" t="e">
        <f t="shared" si="6"/>
        <v>#DIV/0!</v>
      </c>
    </row>
    <row r="29" spans="2:14" x14ac:dyDescent="0.25">
      <c r="B29" s="8"/>
      <c r="C29" s="9"/>
      <c r="D29" s="9"/>
      <c r="E29" s="9"/>
      <c r="F29" s="9"/>
      <c r="G29" s="17"/>
      <c r="H29" s="17"/>
      <c r="I29" s="17"/>
      <c r="J29" s="17"/>
      <c r="K29" s="9" t="e">
        <f t="shared" si="4"/>
        <v>#DIV/0!</v>
      </c>
      <c r="L29" s="18" t="e">
        <f t="shared" si="5"/>
        <v>#DIV/0!</v>
      </c>
      <c r="M29" s="9"/>
      <c r="N29" s="11" t="e">
        <f t="shared" si="6"/>
        <v>#DIV/0!</v>
      </c>
    </row>
    <row r="30" spans="2:14" x14ac:dyDescent="0.25">
      <c r="B30" s="8"/>
      <c r="C30" s="9"/>
      <c r="D30" s="9"/>
      <c r="E30" s="9"/>
      <c r="F30" s="9"/>
      <c r="G30" s="17"/>
      <c r="H30" s="17"/>
      <c r="I30" s="17"/>
      <c r="J30" s="17"/>
      <c r="K30" s="9" t="e">
        <f t="shared" si="4"/>
        <v>#DIV/0!</v>
      </c>
      <c r="L30" s="18" t="e">
        <f t="shared" si="5"/>
        <v>#DIV/0!</v>
      </c>
      <c r="M30" s="9"/>
      <c r="N30" s="11" t="e">
        <f t="shared" si="6"/>
        <v>#DIV/0!</v>
      </c>
    </row>
    <row r="31" spans="2:14" x14ac:dyDescent="0.25">
      <c r="B31" s="8"/>
      <c r="C31" s="9"/>
      <c r="D31" s="9"/>
      <c r="E31" s="9"/>
      <c r="F31" s="9"/>
      <c r="G31" s="17"/>
      <c r="H31" s="17"/>
      <c r="I31" s="17"/>
      <c r="J31" s="17"/>
      <c r="K31" s="9" t="e">
        <f t="shared" si="4"/>
        <v>#DIV/0!</v>
      </c>
      <c r="L31" s="18" t="e">
        <f t="shared" si="5"/>
        <v>#DIV/0!</v>
      </c>
      <c r="M31" s="9"/>
      <c r="N31" s="11" t="e">
        <f t="shared" si="6"/>
        <v>#DIV/0!</v>
      </c>
    </row>
    <row r="32" spans="2:14" x14ac:dyDescent="0.25">
      <c r="B32" s="8"/>
      <c r="C32" s="9"/>
      <c r="D32" s="9"/>
      <c r="E32" s="9"/>
      <c r="F32" s="9"/>
      <c r="G32" s="17"/>
      <c r="H32" s="17"/>
      <c r="I32" s="17"/>
      <c r="J32" s="17"/>
      <c r="K32" s="9" t="e">
        <f t="shared" si="4"/>
        <v>#DIV/0!</v>
      </c>
      <c r="L32" s="18" t="e">
        <f t="shared" si="5"/>
        <v>#DIV/0!</v>
      </c>
      <c r="M32" s="9"/>
      <c r="N32" s="11" t="e">
        <f t="shared" si="6"/>
        <v>#DIV/0!</v>
      </c>
    </row>
    <row r="33" spans="2:14" x14ac:dyDescent="0.25">
      <c r="B33" s="8"/>
      <c r="C33" s="9"/>
      <c r="D33" s="9"/>
      <c r="E33" s="9"/>
      <c r="F33" s="9"/>
      <c r="G33" s="17"/>
      <c r="H33" s="17"/>
      <c r="I33" s="17"/>
      <c r="J33" s="17"/>
      <c r="K33" s="9" t="e">
        <f t="shared" si="4"/>
        <v>#DIV/0!</v>
      </c>
      <c r="L33" s="18" t="e">
        <f t="shared" si="5"/>
        <v>#DIV/0!</v>
      </c>
      <c r="M33" s="9"/>
      <c r="N33" s="11" t="e">
        <f t="shared" si="6"/>
        <v>#DIV/0!</v>
      </c>
    </row>
    <row r="34" spans="2:14" x14ac:dyDescent="0.25">
      <c r="B34" s="8"/>
      <c r="C34" s="9"/>
      <c r="D34" s="9"/>
      <c r="E34" s="9"/>
      <c r="F34" s="9"/>
      <c r="G34" s="17"/>
      <c r="H34" s="17"/>
      <c r="I34" s="17"/>
      <c r="J34" s="17"/>
      <c r="K34" s="9" t="e">
        <f t="shared" ref="K34:K42" si="7">ROUND(J34*I34/H34*G34/H34,0)</f>
        <v>#DIV/0!</v>
      </c>
      <c r="L34" s="18" t="e">
        <f t="shared" ref="L34:L42" si="8">IF(K34&gt;=150000,ROUND(K34/150000+1,2),ROUND(K34/150000,2))</f>
        <v>#DIV/0!</v>
      </c>
      <c r="M34" s="9"/>
      <c r="N34" s="11" t="e">
        <f>IF(M34=1,ROUND(L34*1.1,2),IF(M34=2,ROUND(L34*1.1,2),IF(M34=3,ROUND(L34*1.2,2),IF(M34=0,ROUND(L34*1,2)))))</f>
        <v>#DIV/0!</v>
      </c>
    </row>
    <row r="35" spans="2:14" x14ac:dyDescent="0.25">
      <c r="B35" s="8"/>
      <c r="C35" s="9"/>
      <c r="D35" s="9"/>
      <c r="E35" s="9"/>
      <c r="F35" s="9"/>
      <c r="G35" s="17"/>
      <c r="H35" s="17"/>
      <c r="I35" s="17"/>
      <c r="J35" s="17"/>
      <c r="K35" s="9" t="e">
        <f t="shared" si="7"/>
        <v>#DIV/0!</v>
      </c>
      <c r="L35" s="18" t="e">
        <f t="shared" si="8"/>
        <v>#DIV/0!</v>
      </c>
      <c r="M35" s="9"/>
      <c r="N35" s="11" t="e">
        <f t="shared" ref="N35:N42" si="9">IF(M35=1,ROUND(L35*1.1,2),IF(M35=2,ROUND(L35*1.1,2),IF(M35=3,ROUND(L35*1.2,2),IF(M35=0,ROUND(L35*1,2)))))</f>
        <v>#DIV/0!</v>
      </c>
    </row>
    <row r="36" spans="2:14" x14ac:dyDescent="0.25">
      <c r="B36" s="8"/>
      <c r="C36" s="9"/>
      <c r="D36" s="9"/>
      <c r="E36" s="9"/>
      <c r="F36" s="9"/>
      <c r="G36" s="17"/>
      <c r="H36" s="17"/>
      <c r="I36" s="17"/>
      <c r="J36" s="17"/>
      <c r="K36" s="9" t="e">
        <f t="shared" ref="K36" si="10">ROUND(J36*I36/H36*G36/H36,0)</f>
        <v>#DIV/0!</v>
      </c>
      <c r="L36" s="18" t="e">
        <f t="shared" ref="L36" si="11">IF(K36&gt;=150000,ROUND(K36/150000+1,2),ROUND(K36/150000,2))</f>
        <v>#DIV/0!</v>
      </c>
      <c r="M36" s="9"/>
      <c r="N36" s="11" t="e">
        <f t="shared" si="9"/>
        <v>#DIV/0!</v>
      </c>
    </row>
    <row r="37" spans="2:14" x14ac:dyDescent="0.25">
      <c r="B37" s="8"/>
      <c r="C37" s="9"/>
      <c r="D37" s="9"/>
      <c r="E37" s="9"/>
      <c r="F37" s="9"/>
      <c r="G37" s="17"/>
      <c r="H37" s="17"/>
      <c r="I37" s="17"/>
      <c r="J37" s="17"/>
      <c r="K37" s="9" t="e">
        <f t="shared" si="7"/>
        <v>#DIV/0!</v>
      </c>
      <c r="L37" s="18" t="e">
        <f t="shared" si="8"/>
        <v>#DIV/0!</v>
      </c>
      <c r="M37" s="9"/>
      <c r="N37" s="11" t="e">
        <f t="shared" si="9"/>
        <v>#DIV/0!</v>
      </c>
    </row>
    <row r="38" spans="2:14" x14ac:dyDescent="0.25">
      <c r="B38" s="8"/>
      <c r="C38" s="9"/>
      <c r="D38" s="9"/>
      <c r="E38" s="9"/>
      <c r="F38" s="9"/>
      <c r="G38" s="17"/>
      <c r="H38" s="17"/>
      <c r="I38" s="17"/>
      <c r="J38" s="17"/>
      <c r="K38" s="9" t="e">
        <f t="shared" si="7"/>
        <v>#DIV/0!</v>
      </c>
      <c r="L38" s="18" t="e">
        <f t="shared" si="8"/>
        <v>#DIV/0!</v>
      </c>
      <c r="M38" s="9"/>
      <c r="N38" s="11" t="e">
        <f t="shared" si="9"/>
        <v>#DIV/0!</v>
      </c>
    </row>
    <row r="39" spans="2:14" x14ac:dyDescent="0.25">
      <c r="B39" s="8"/>
      <c r="C39" s="9"/>
      <c r="D39" s="9"/>
      <c r="E39" s="9"/>
      <c r="F39" s="9"/>
      <c r="G39" s="17"/>
      <c r="H39" s="17"/>
      <c r="I39" s="17"/>
      <c r="J39" s="17"/>
      <c r="K39" s="9" t="e">
        <f t="shared" si="7"/>
        <v>#DIV/0!</v>
      </c>
      <c r="L39" s="18" t="e">
        <f t="shared" si="8"/>
        <v>#DIV/0!</v>
      </c>
      <c r="M39" s="9"/>
      <c r="N39" s="11" t="e">
        <f t="shared" si="9"/>
        <v>#DIV/0!</v>
      </c>
    </row>
    <row r="40" spans="2:14" x14ac:dyDescent="0.25">
      <c r="B40" s="8"/>
      <c r="C40" s="9"/>
      <c r="D40" s="9"/>
      <c r="E40" s="9"/>
      <c r="F40" s="9"/>
      <c r="G40" s="17"/>
      <c r="H40" s="17"/>
      <c r="I40" s="17"/>
      <c r="J40" s="17"/>
      <c r="K40" s="9" t="e">
        <f t="shared" si="7"/>
        <v>#DIV/0!</v>
      </c>
      <c r="L40" s="18" t="e">
        <f t="shared" si="8"/>
        <v>#DIV/0!</v>
      </c>
      <c r="M40" s="9"/>
      <c r="N40" s="11" t="e">
        <f t="shared" si="9"/>
        <v>#DIV/0!</v>
      </c>
    </row>
    <row r="41" spans="2:14" x14ac:dyDescent="0.25">
      <c r="B41" s="8"/>
      <c r="C41" s="9"/>
      <c r="D41" s="9"/>
      <c r="E41" s="9"/>
      <c r="F41" s="9"/>
      <c r="G41" s="17"/>
      <c r="H41" s="17"/>
      <c r="I41" s="17"/>
      <c r="J41" s="17"/>
      <c r="K41" s="9" t="e">
        <f t="shared" si="7"/>
        <v>#DIV/0!</v>
      </c>
      <c r="L41" s="18" t="e">
        <f t="shared" si="8"/>
        <v>#DIV/0!</v>
      </c>
      <c r="M41" s="9"/>
      <c r="N41" s="11" t="e">
        <f t="shared" si="9"/>
        <v>#DIV/0!</v>
      </c>
    </row>
    <row r="42" spans="2:14" x14ac:dyDescent="0.25">
      <c r="B42" s="8"/>
      <c r="C42" s="9"/>
      <c r="D42" s="9"/>
      <c r="E42" s="9"/>
      <c r="F42" s="9"/>
      <c r="G42" s="17"/>
      <c r="H42" s="17"/>
      <c r="I42" s="17"/>
      <c r="J42" s="17"/>
      <c r="K42" s="9" t="e">
        <f t="shared" si="7"/>
        <v>#DIV/0!</v>
      </c>
      <c r="L42" s="18" t="e">
        <f t="shared" si="8"/>
        <v>#DIV/0!</v>
      </c>
      <c r="M42" s="9"/>
      <c r="N42" s="11" t="e">
        <f t="shared" si="9"/>
        <v>#DIV/0!</v>
      </c>
    </row>
    <row r="43" spans="2:14" x14ac:dyDescent="0.25">
      <c r="B43" s="21"/>
      <c r="C43" s="22"/>
      <c r="D43" s="22"/>
      <c r="E43" s="22"/>
      <c r="F43" s="22"/>
      <c r="G43" s="17"/>
      <c r="H43" s="17"/>
      <c r="I43" s="23"/>
      <c r="J43" s="23"/>
      <c r="K43" s="9" t="e">
        <f t="shared" ref="K43:K49" si="12">ROUND(J43*I43/H43*G43/H43,0)</f>
        <v>#DIV/0!</v>
      </c>
      <c r="L43" s="18" t="e">
        <f t="shared" ref="L43:L49" si="13">IF(K43&gt;=150000,ROUND(K43/150000+1,2),ROUND(K43/150000,2))</f>
        <v>#DIV/0!</v>
      </c>
      <c r="M43" s="9"/>
      <c r="N43" s="11" t="e">
        <f t="shared" ref="N43:N49" si="14">IF(M43=1,ROUND(L43*1.1,2),IF(M43=2,ROUND(L43*1.1,2),IF(M43=3,ROUND(L43*1.2,2),IF(M43=0,ROUND(L43*1,2)))))</f>
        <v>#DIV/0!</v>
      </c>
    </row>
    <row r="44" spans="2:14" x14ac:dyDescent="0.25">
      <c r="B44" s="21"/>
      <c r="C44" s="22"/>
      <c r="D44" s="22"/>
      <c r="E44" s="22"/>
      <c r="F44" s="22"/>
      <c r="G44" s="17"/>
      <c r="H44" s="17"/>
      <c r="I44" s="23"/>
      <c r="J44" s="23"/>
      <c r="K44" s="9" t="e">
        <f t="shared" si="12"/>
        <v>#DIV/0!</v>
      </c>
      <c r="L44" s="18" t="e">
        <f t="shared" si="13"/>
        <v>#DIV/0!</v>
      </c>
      <c r="M44" s="9"/>
      <c r="N44" s="11" t="e">
        <f t="shared" si="14"/>
        <v>#DIV/0!</v>
      </c>
    </row>
    <row r="45" spans="2:14" x14ac:dyDescent="0.25">
      <c r="B45" s="21"/>
      <c r="C45" s="22"/>
      <c r="D45" s="22"/>
      <c r="E45" s="22"/>
      <c r="F45" s="22"/>
      <c r="G45" s="17"/>
      <c r="H45" s="17"/>
      <c r="I45" s="23"/>
      <c r="J45" s="23"/>
      <c r="K45" s="9" t="e">
        <f t="shared" si="12"/>
        <v>#DIV/0!</v>
      </c>
      <c r="L45" s="18" t="e">
        <f t="shared" si="13"/>
        <v>#DIV/0!</v>
      </c>
      <c r="M45" s="9"/>
      <c r="N45" s="11" t="e">
        <f t="shared" si="14"/>
        <v>#DIV/0!</v>
      </c>
    </row>
    <row r="46" spans="2:14" ht="15.75" customHeight="1" x14ac:dyDescent="0.25">
      <c r="B46" s="21"/>
      <c r="C46" s="22"/>
      <c r="D46" s="22"/>
      <c r="E46" s="22"/>
      <c r="F46" s="22"/>
      <c r="G46" s="17"/>
      <c r="H46" s="17"/>
      <c r="I46" s="23"/>
      <c r="J46" s="23"/>
      <c r="K46" s="9" t="e">
        <f t="shared" si="12"/>
        <v>#DIV/0!</v>
      </c>
      <c r="L46" s="18" t="e">
        <f t="shared" si="13"/>
        <v>#DIV/0!</v>
      </c>
      <c r="M46" s="9"/>
      <c r="N46" s="11" t="e">
        <f t="shared" si="14"/>
        <v>#DIV/0!</v>
      </c>
    </row>
    <row r="47" spans="2:14" x14ac:dyDescent="0.25">
      <c r="B47" s="21"/>
      <c r="C47" s="22"/>
      <c r="D47" s="22"/>
      <c r="E47" s="22"/>
      <c r="F47" s="22"/>
      <c r="G47" s="17"/>
      <c r="H47" s="17"/>
      <c r="I47" s="23"/>
      <c r="J47" s="23"/>
      <c r="K47" s="9" t="e">
        <f t="shared" si="12"/>
        <v>#DIV/0!</v>
      </c>
      <c r="L47" s="18" t="e">
        <f t="shared" si="13"/>
        <v>#DIV/0!</v>
      </c>
      <c r="M47" s="9"/>
      <c r="N47" s="11" t="e">
        <f t="shared" si="14"/>
        <v>#DIV/0!</v>
      </c>
    </row>
    <row r="48" spans="2:14" x14ac:dyDescent="0.25">
      <c r="B48" s="21"/>
      <c r="C48" s="22"/>
      <c r="D48" s="22"/>
      <c r="E48" s="22"/>
      <c r="F48" s="22"/>
      <c r="G48" s="17"/>
      <c r="H48" s="17"/>
      <c r="I48" s="23"/>
      <c r="J48" s="23"/>
      <c r="K48" s="9" t="e">
        <f t="shared" si="12"/>
        <v>#DIV/0!</v>
      </c>
      <c r="L48" s="18" t="e">
        <f t="shared" si="13"/>
        <v>#DIV/0!</v>
      </c>
      <c r="M48" s="9"/>
      <c r="N48" s="11" t="e">
        <f t="shared" si="14"/>
        <v>#DIV/0!</v>
      </c>
    </row>
    <row r="49" spans="2:14" x14ac:dyDescent="0.25">
      <c r="B49" s="21"/>
      <c r="C49" s="22"/>
      <c r="D49" s="22"/>
      <c r="E49" s="22"/>
      <c r="F49" s="22"/>
      <c r="G49" s="17"/>
      <c r="H49" s="17"/>
      <c r="I49" s="23"/>
      <c r="J49" s="23"/>
      <c r="K49" s="9" t="e">
        <f t="shared" si="12"/>
        <v>#DIV/0!</v>
      </c>
      <c r="L49" s="18" t="e">
        <f t="shared" si="13"/>
        <v>#DIV/0!</v>
      </c>
      <c r="M49" s="9"/>
      <c r="N49" s="11" t="e">
        <f t="shared" si="14"/>
        <v>#DIV/0!</v>
      </c>
    </row>
    <row r="50" spans="2:14" ht="48" customHeight="1" thickBot="1" x14ac:dyDescent="0.3">
      <c r="B50" s="19" t="s">
        <v>15</v>
      </c>
      <c r="C50" s="25" t="s">
        <v>18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6"/>
    </row>
    <row r="51" spans="2:14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2:14" x14ac:dyDescent="0.25">
      <c r="B52" s="15" t="s">
        <v>16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  <row r="53" spans="2:14" ht="17.25" thickBot="1" x14ac:dyDescent="0.3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</row>
    <row r="54" spans="2:14" ht="78.75" x14ac:dyDescent="0.25">
      <c r="B54" s="5" t="s">
        <v>1</v>
      </c>
      <c r="C54" s="6" t="s">
        <v>0</v>
      </c>
      <c r="D54" s="6" t="s">
        <v>2</v>
      </c>
      <c r="E54" s="6" t="s">
        <v>5</v>
      </c>
      <c r="F54" s="6" t="s">
        <v>6</v>
      </c>
      <c r="G54" s="6" t="s">
        <v>7</v>
      </c>
      <c r="H54" s="6" t="s">
        <v>3</v>
      </c>
      <c r="I54" s="6" t="s">
        <v>8</v>
      </c>
      <c r="J54" s="6" t="s">
        <v>9</v>
      </c>
      <c r="K54" s="6" t="s">
        <v>23</v>
      </c>
      <c r="L54" s="6" t="s">
        <v>10</v>
      </c>
      <c r="M54" s="6" t="s">
        <v>24</v>
      </c>
      <c r="N54" s="7" t="s">
        <v>4</v>
      </c>
    </row>
    <row r="55" spans="2:14" x14ac:dyDescent="0.25">
      <c r="B55" s="8"/>
      <c r="C55" s="9"/>
      <c r="D55" s="9"/>
      <c r="E55" s="9"/>
      <c r="F55" s="9"/>
      <c r="G55" s="9"/>
      <c r="H55" s="9"/>
      <c r="I55" s="9"/>
      <c r="J55" s="9"/>
      <c r="K55" s="9" t="e">
        <f>J55*I55/H55*G55/H55</f>
        <v>#DIV/0!</v>
      </c>
      <c r="L55" s="10" t="e">
        <f t="shared" ref="L55" si="15">IF(K55&gt;=150000,ROUND(K55/150000+1,2),ROUND(K55/150000,2))</f>
        <v>#DIV/0!</v>
      </c>
      <c r="M55" s="9"/>
      <c r="N55" s="11" t="e">
        <f t="shared" ref="N55:N63" si="16">IF(M55=1,ROUND(L55*1.1,2),IF(M55=2,ROUND(L55*1.1,2),IF(M55=3,ROUND(L55*1.2,2),IF(M55=0,ROUND(L55*1,2)))))</f>
        <v>#DIV/0!</v>
      </c>
    </row>
    <row r="56" spans="2:14" x14ac:dyDescent="0.25">
      <c r="B56" s="8"/>
      <c r="C56" s="9"/>
      <c r="D56" s="9"/>
      <c r="E56" s="9"/>
      <c r="F56" s="9"/>
      <c r="G56" s="9"/>
      <c r="H56" s="9"/>
      <c r="I56" s="9"/>
      <c r="J56" s="9"/>
      <c r="K56" s="9" t="e">
        <f t="shared" ref="K56:K63" si="17">J56*I56/H56*G56/H56</f>
        <v>#DIV/0!</v>
      </c>
      <c r="L56" s="10" t="e">
        <f t="shared" ref="L56:L63" si="18">IF(K56&gt;=150000,ROUND(K56/150000+1,2),ROUND(K56/150000,2))</f>
        <v>#DIV/0!</v>
      </c>
      <c r="M56" s="9"/>
      <c r="N56" s="11" t="e">
        <f t="shared" si="16"/>
        <v>#DIV/0!</v>
      </c>
    </row>
    <row r="57" spans="2:14" x14ac:dyDescent="0.25">
      <c r="B57" s="8"/>
      <c r="C57" s="9"/>
      <c r="D57" s="9"/>
      <c r="E57" s="9"/>
      <c r="F57" s="9"/>
      <c r="G57" s="9"/>
      <c r="H57" s="9"/>
      <c r="I57" s="9"/>
      <c r="J57" s="9"/>
      <c r="K57" s="9" t="e">
        <f t="shared" si="17"/>
        <v>#DIV/0!</v>
      </c>
      <c r="L57" s="10" t="e">
        <f t="shared" si="18"/>
        <v>#DIV/0!</v>
      </c>
      <c r="M57" s="9"/>
      <c r="N57" s="11" t="e">
        <f t="shared" si="16"/>
        <v>#DIV/0!</v>
      </c>
    </row>
    <row r="58" spans="2:14" x14ac:dyDescent="0.25">
      <c r="B58" s="8"/>
      <c r="C58" s="9"/>
      <c r="D58" s="9"/>
      <c r="E58" s="9"/>
      <c r="F58" s="9"/>
      <c r="G58" s="9"/>
      <c r="H58" s="9"/>
      <c r="I58" s="9"/>
      <c r="J58" s="9"/>
      <c r="K58" s="9" t="e">
        <f t="shared" si="17"/>
        <v>#DIV/0!</v>
      </c>
      <c r="L58" s="10" t="e">
        <f t="shared" si="18"/>
        <v>#DIV/0!</v>
      </c>
      <c r="M58" s="9"/>
      <c r="N58" s="11" t="e">
        <f t="shared" si="16"/>
        <v>#DIV/0!</v>
      </c>
    </row>
    <row r="59" spans="2:14" x14ac:dyDescent="0.25">
      <c r="B59" s="8"/>
      <c r="C59" s="9"/>
      <c r="D59" s="9"/>
      <c r="E59" s="9"/>
      <c r="F59" s="9"/>
      <c r="G59" s="9"/>
      <c r="H59" s="9"/>
      <c r="I59" s="9"/>
      <c r="J59" s="9"/>
      <c r="K59" s="9" t="e">
        <f t="shared" si="17"/>
        <v>#DIV/0!</v>
      </c>
      <c r="L59" s="10" t="e">
        <f t="shared" si="18"/>
        <v>#DIV/0!</v>
      </c>
      <c r="M59" s="9"/>
      <c r="N59" s="11" t="e">
        <f t="shared" si="16"/>
        <v>#DIV/0!</v>
      </c>
    </row>
    <row r="60" spans="2:14" x14ac:dyDescent="0.25">
      <c r="B60" s="8"/>
      <c r="C60" s="9"/>
      <c r="D60" s="9"/>
      <c r="E60" s="9"/>
      <c r="F60" s="9"/>
      <c r="G60" s="9"/>
      <c r="H60" s="9"/>
      <c r="I60" s="9"/>
      <c r="J60" s="9"/>
      <c r="K60" s="9" t="e">
        <f t="shared" si="17"/>
        <v>#DIV/0!</v>
      </c>
      <c r="L60" s="10" t="e">
        <f t="shared" si="18"/>
        <v>#DIV/0!</v>
      </c>
      <c r="M60" s="9"/>
      <c r="N60" s="11" t="e">
        <f t="shared" si="16"/>
        <v>#DIV/0!</v>
      </c>
    </row>
    <row r="61" spans="2:14" x14ac:dyDescent="0.25">
      <c r="B61" s="8"/>
      <c r="C61" s="9"/>
      <c r="D61" s="9"/>
      <c r="E61" s="9"/>
      <c r="F61" s="9"/>
      <c r="G61" s="9"/>
      <c r="H61" s="9"/>
      <c r="I61" s="9"/>
      <c r="J61" s="9"/>
      <c r="K61" s="9" t="e">
        <f t="shared" si="17"/>
        <v>#DIV/0!</v>
      </c>
      <c r="L61" s="10" t="e">
        <f t="shared" si="18"/>
        <v>#DIV/0!</v>
      </c>
      <c r="M61" s="9"/>
      <c r="N61" s="11" t="e">
        <f t="shared" si="16"/>
        <v>#DIV/0!</v>
      </c>
    </row>
    <row r="62" spans="2:14" x14ac:dyDescent="0.25">
      <c r="B62" s="8"/>
      <c r="C62" s="9"/>
      <c r="D62" s="9"/>
      <c r="E62" s="9"/>
      <c r="F62" s="9"/>
      <c r="G62" s="9"/>
      <c r="H62" s="9"/>
      <c r="I62" s="9"/>
      <c r="J62" s="9"/>
      <c r="K62" s="9" t="e">
        <f t="shared" si="17"/>
        <v>#DIV/0!</v>
      </c>
      <c r="L62" s="10" t="e">
        <f t="shared" si="18"/>
        <v>#DIV/0!</v>
      </c>
      <c r="M62" s="9"/>
      <c r="N62" s="11" t="e">
        <f t="shared" si="16"/>
        <v>#DIV/0!</v>
      </c>
    </row>
    <row r="63" spans="2:14" ht="17.25" thickBot="1" x14ac:dyDescent="0.3">
      <c r="B63" s="12"/>
      <c r="C63" s="13"/>
      <c r="D63" s="13"/>
      <c r="E63" s="13"/>
      <c r="F63" s="13"/>
      <c r="G63" s="13"/>
      <c r="H63" s="13"/>
      <c r="I63" s="13"/>
      <c r="J63" s="13"/>
      <c r="K63" s="9" t="e">
        <f t="shared" si="17"/>
        <v>#DIV/0!</v>
      </c>
      <c r="L63" s="10" t="e">
        <f t="shared" si="18"/>
        <v>#DIV/0!</v>
      </c>
      <c r="M63" s="13"/>
      <c r="N63" s="11" t="e">
        <f t="shared" si="16"/>
        <v>#DIV/0!</v>
      </c>
    </row>
    <row r="64" spans="2:14" ht="48" customHeight="1" thickBot="1" x14ac:dyDescent="0.3">
      <c r="B64" s="16" t="s">
        <v>15</v>
      </c>
      <c r="C64" s="28" t="s">
        <v>18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9"/>
    </row>
  </sheetData>
  <mergeCells count="5">
    <mergeCell ref="B4:E4"/>
    <mergeCell ref="G4:H4"/>
    <mergeCell ref="C50:N50"/>
    <mergeCell ref="B2:N2"/>
    <mergeCell ref="C64:N6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6003</dc:creator>
  <cp:lastModifiedBy>ntutuser-044058</cp:lastModifiedBy>
  <cp:lastPrinted>2019-11-19T07:09:15Z</cp:lastPrinted>
  <dcterms:created xsi:type="dcterms:W3CDTF">2015-11-16T06:21:48Z</dcterms:created>
  <dcterms:modified xsi:type="dcterms:W3CDTF">2026-07-08T07:44:12Z</dcterms:modified>
</cp:coreProperties>
</file>